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3年度　会計\"/>
    </mc:Choice>
  </mc:AlternateContent>
  <bookViews>
    <workbookView xWindow="0" yWindow="0" windowWidth="19200" windowHeight="73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0" i="1"/>
  <c r="C41" i="1" l="1"/>
  <c r="D9" i="1"/>
  <c r="E34" i="1"/>
  <c r="D34" i="1"/>
  <c r="E21" i="1" l="1"/>
  <c r="C34" i="1"/>
  <c r="E25" i="1" l="1"/>
  <c r="E35" i="1" s="1"/>
  <c r="D25" i="1"/>
  <c r="C25" i="1"/>
  <c r="D21" i="1"/>
  <c r="C21" i="1"/>
  <c r="C9" i="1"/>
  <c r="C35" i="1" l="1"/>
  <c r="D35" i="1"/>
</calcChain>
</file>

<file path=xl/sharedStrings.xml><?xml version="1.0" encoding="utf-8"?>
<sst xmlns="http://schemas.openxmlformats.org/spreadsheetml/2006/main" count="77" uniqueCount="68">
  <si>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</si>
  <si>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</si>
  <si>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</si>
  <si>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</si>
  <si>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差引額</t>
    <rPh sb="0" eb="2">
      <t>サシヒキ</t>
    </rPh>
    <rPh sb="2" eb="3">
      <t>ガク</t>
    </rPh>
    <phoneticPr fontId="1"/>
  </si>
  <si>
    <t>雑収入</t>
    <rPh sb="0" eb="3">
      <t>ザッシュウニュウ</t>
    </rPh>
    <phoneticPr fontId="1"/>
  </si>
  <si>
    <t>会費</t>
    <rPh sb="0" eb="2">
      <t>カイヒ</t>
    </rPh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</si>
  <si>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</si>
  <si>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</si>
  <si>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</si>
  <si>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消耗品費</t>
    <rPh sb="0" eb="3">
      <t>ショウモウヒン</t>
    </rPh>
    <rPh sb="3" eb="4">
      <t>ヒ</t>
    </rPh>
    <phoneticPr fontId="1"/>
  </si>
  <si>
    <t>備品修繕費</t>
    <rPh sb="0" eb="2">
      <t>ビヒン</t>
    </rPh>
    <rPh sb="2" eb="5">
      <t>シュウゼンヒ</t>
    </rPh>
    <phoneticPr fontId="1"/>
  </si>
  <si>
    <t>交通通信費</t>
    <rPh sb="0" eb="2">
      <t>コウツウ</t>
    </rPh>
    <rPh sb="2" eb="4">
      <t>ツウシン</t>
    </rPh>
    <rPh sb="4" eb="5">
      <t>ヒ</t>
    </rPh>
    <phoneticPr fontId="1"/>
  </si>
  <si>
    <t>慶弔費</t>
    <rPh sb="0" eb="2">
      <t>ケイチョウ</t>
    </rPh>
    <rPh sb="2" eb="3">
      <t>ヒ</t>
    </rPh>
    <phoneticPr fontId="1"/>
  </si>
  <si>
    <t>総会費</t>
    <rPh sb="0" eb="2">
      <t>ソウカイ</t>
    </rPh>
    <rPh sb="2" eb="3">
      <t>ヒ</t>
    </rPh>
    <phoneticPr fontId="1"/>
  </si>
  <si>
    <t>会議費</t>
    <rPh sb="0" eb="3">
      <t>カイギヒ</t>
    </rPh>
    <phoneticPr fontId="1"/>
  </si>
  <si>
    <t>渉外費</t>
    <rPh sb="0" eb="2">
      <t>ショウガイ</t>
    </rPh>
    <rPh sb="2" eb="3">
      <t>ヒ</t>
    </rPh>
    <phoneticPr fontId="1"/>
  </si>
  <si>
    <t>小計（１）</t>
    <rPh sb="0" eb="2">
      <t>ショウケイ</t>
    </rPh>
    <phoneticPr fontId="1"/>
  </si>
  <si>
    <t>運営費</t>
    <rPh sb="0" eb="3">
      <t>ウンエイヒ</t>
    </rPh>
    <phoneticPr fontId="1"/>
  </si>
  <si>
    <t>学級代表委員会</t>
    <rPh sb="0" eb="2">
      <t>ガッキュウ</t>
    </rPh>
    <rPh sb="2" eb="4">
      <t>ダイヒョウ</t>
    </rPh>
    <rPh sb="4" eb="7">
      <t>イインカイ</t>
    </rPh>
    <phoneticPr fontId="1"/>
  </si>
  <si>
    <t>広報委員会</t>
    <rPh sb="0" eb="2">
      <t>コウホウ</t>
    </rPh>
    <rPh sb="2" eb="5">
      <t>イインカイ</t>
    </rPh>
    <phoneticPr fontId="1"/>
  </si>
  <si>
    <t>地区委員会</t>
    <rPh sb="0" eb="2">
      <t>チク</t>
    </rPh>
    <rPh sb="2" eb="5">
      <t>イインカイ</t>
    </rPh>
    <phoneticPr fontId="1"/>
  </si>
  <si>
    <t>小計（２）</t>
    <rPh sb="0" eb="2">
      <t>ショウケイ</t>
    </rPh>
    <phoneticPr fontId="1"/>
  </si>
  <si>
    <t>活動費</t>
    <rPh sb="0" eb="2">
      <t>カツドウ</t>
    </rPh>
    <rPh sb="2" eb="3">
      <t>ヒ</t>
    </rPh>
    <phoneticPr fontId="1"/>
  </si>
  <si>
    <t>P連負担金</t>
    <rPh sb="1" eb="2">
      <t>レン</t>
    </rPh>
    <rPh sb="2" eb="5">
      <t>フタンキン</t>
    </rPh>
    <phoneticPr fontId="1"/>
  </si>
  <si>
    <t>学校保健会費</t>
    <rPh sb="0" eb="2">
      <t>ガッコウ</t>
    </rPh>
    <rPh sb="2" eb="4">
      <t>ホケン</t>
    </rPh>
    <rPh sb="4" eb="5">
      <t>カイ</t>
    </rPh>
    <rPh sb="5" eb="6">
      <t>ヒ</t>
    </rPh>
    <phoneticPr fontId="1"/>
  </si>
  <si>
    <t>PTA保険料</t>
    <rPh sb="3" eb="6">
      <t>ホケンリョウ</t>
    </rPh>
    <phoneticPr fontId="1"/>
  </si>
  <si>
    <t>備品積立金</t>
    <rPh sb="0" eb="2">
      <t>ビヒン</t>
    </rPh>
    <rPh sb="2" eb="4">
      <t>ツミタテ</t>
    </rPh>
    <rPh sb="4" eb="5">
      <t>キン</t>
    </rPh>
    <phoneticPr fontId="1"/>
  </si>
  <si>
    <t>周年行事積立金</t>
    <rPh sb="0" eb="2">
      <t>シュウネン</t>
    </rPh>
    <rPh sb="2" eb="4">
      <t>ギョウジ</t>
    </rPh>
    <rPh sb="4" eb="6">
      <t>ツミタテ</t>
    </rPh>
    <rPh sb="6" eb="7">
      <t>キン</t>
    </rPh>
    <phoneticPr fontId="1"/>
  </si>
  <si>
    <t>特別学習会費</t>
    <rPh sb="0" eb="2">
      <t>トクベツ</t>
    </rPh>
    <rPh sb="2" eb="4">
      <t>ガクシュウ</t>
    </rPh>
    <rPh sb="4" eb="6">
      <t>カイヒ</t>
    </rPh>
    <phoneticPr fontId="1"/>
  </si>
  <si>
    <t>予備費</t>
    <rPh sb="0" eb="3">
      <t>ヨビヒ</t>
    </rPh>
    <phoneticPr fontId="1"/>
  </si>
  <si>
    <t>小計（３）</t>
    <rPh sb="0" eb="2">
      <t>ショウケイ</t>
    </rPh>
    <phoneticPr fontId="1"/>
  </si>
  <si>
    <t>繰越金</t>
    <rPh sb="0" eb="2">
      <t>クリコシ</t>
    </rPh>
    <rPh sb="2" eb="3">
      <t>キン</t>
    </rPh>
    <phoneticPr fontId="1"/>
  </si>
  <si>
    <t>その他</t>
    <rPh sb="2" eb="3">
      <t>タ</t>
    </rPh>
    <phoneticPr fontId="1"/>
  </si>
  <si>
    <t>総収入</t>
    <rPh sb="0" eb="3">
      <t>ソウシュウニュウ</t>
    </rPh>
    <phoneticPr fontId="1"/>
  </si>
  <si>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</si>
  <si>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rPh sb="3" eb="4">
      <t>ガク</t>
    </rPh>
    <phoneticPr fontId="1"/>
  </si>
  <si>
    <t>差引金額</t>
    <rPh sb="0" eb="2">
      <t>サシヒキ</t>
    </rPh>
    <rPh sb="2" eb="4">
      <t>キンガク</t>
    </rPh>
    <phoneticPr fontId="1"/>
  </si>
  <si>
    <t>備品費</t>
    <rPh sb="0" eb="3">
      <t>ビヒンヒ</t>
    </rPh>
    <phoneticPr fontId="1"/>
  </si>
  <si>
    <t>貯金利子</t>
    <rPh sb="0" eb="2">
      <t>チョキン</t>
    </rPh>
    <rPh sb="2" eb="4">
      <t>リシ</t>
    </rPh>
    <phoneticPr fontId="1"/>
  </si>
  <si>
    <t>支出</t>
    <rPh sb="0" eb="2">
      <t>シシュツ</t>
    </rPh>
    <phoneticPr fontId="1"/>
  </si>
  <si>
    <t>周年行事費</t>
    <rPh sb="0" eb="2">
      <t>シュウネン</t>
    </rPh>
    <rPh sb="2" eb="4">
      <t>ギョウジ</t>
    </rPh>
    <rPh sb="4" eb="5">
      <t>ヒ</t>
    </rPh>
    <phoneticPr fontId="1"/>
  </si>
  <si>
    <t>適用</t>
    <rPh sb="0" eb="2">
      <t>テキヨウ</t>
    </rPh>
    <phoneticPr fontId="1"/>
  </si>
  <si>
    <t>事務用品、コピー用紙、インクなど</t>
    <rPh sb="0" eb="2">
      <t>ジム</t>
    </rPh>
    <rPh sb="2" eb="4">
      <t>ヨウヒン</t>
    </rPh>
    <rPh sb="8" eb="10">
      <t>ヨウシ</t>
    </rPh>
    <phoneticPr fontId="1"/>
  </si>
  <si>
    <t>他校記念行事お祝金など</t>
    <rPh sb="0" eb="2">
      <t>タコウ</t>
    </rPh>
    <rPh sb="2" eb="4">
      <t>キネン</t>
    </rPh>
    <rPh sb="4" eb="6">
      <t>ギョウジ</t>
    </rPh>
    <rPh sb="7" eb="8">
      <t>イワイ</t>
    </rPh>
    <rPh sb="8" eb="9">
      <t>キン</t>
    </rPh>
    <phoneticPr fontId="1"/>
  </si>
  <si>
    <t>連絡袋、卒業生お花、記念品など</t>
    <rPh sb="0" eb="2">
      <t>レンラク</t>
    </rPh>
    <rPh sb="2" eb="3">
      <t>ブクロ</t>
    </rPh>
    <rPh sb="4" eb="7">
      <t>ソツギョウセイ</t>
    </rPh>
    <rPh sb="8" eb="9">
      <t>ハナ</t>
    </rPh>
    <rPh sb="10" eb="12">
      <t>キネン</t>
    </rPh>
    <rPh sb="12" eb="13">
      <t>ヒン</t>
    </rPh>
    <phoneticPr fontId="1"/>
  </si>
  <si>
    <t>入学卒業記念品費</t>
    <rPh sb="0" eb="2">
      <t>ニュウガク</t>
    </rPh>
    <rPh sb="2" eb="4">
      <t>ソツギョウ</t>
    </rPh>
    <rPh sb="4" eb="6">
      <t>キネン</t>
    </rPh>
    <rPh sb="6" eb="7">
      <t>シナ</t>
    </rPh>
    <rPh sb="7" eb="8">
      <t>ヒ</t>
    </rPh>
    <phoneticPr fontId="1"/>
  </si>
  <si>
    <t>合計（１）＋（２）＋（３）</t>
    <rPh sb="0" eb="2">
      <t>ゴウケイ</t>
    </rPh>
    <phoneticPr fontId="1"/>
  </si>
  <si>
    <t>令和３年度決算書</t>
    <rPh sb="0" eb="1">
      <t>レイ</t>
    </rPh>
    <rPh sb="1" eb="2">
      <t>ワ</t>
    </rPh>
    <rPh sb="3" eb="5">
      <t>ネンド</t>
    </rPh>
    <rPh sb="5" eb="8">
      <t>ケッサンショ</t>
    </rPh>
    <phoneticPr fontId="1"/>
  </si>
  <si>
    <t>令和3年度積立金</t>
    <rPh sb="0" eb="1">
      <t>レイ</t>
    </rPh>
    <rPh sb="1" eb="2">
      <t>ワ</t>
    </rPh>
    <rPh sb="3" eb="5">
      <t>ネンド</t>
    </rPh>
    <rPh sb="5" eb="7">
      <t>ツミタテ</t>
    </rPh>
    <rPh sb="7" eb="8">
      <t>キン</t>
    </rPh>
    <phoneticPr fontId="1"/>
  </si>
  <si>
    <t>平成3年度積立金</t>
    <rPh sb="0" eb="2">
      <t>ヘイセイ</t>
    </rPh>
    <rPh sb="3" eb="5">
      <t>ネンド</t>
    </rPh>
    <rPh sb="5" eb="7">
      <t>ツミタテ</t>
    </rPh>
    <rPh sb="7" eb="8">
      <t>キン</t>
    </rPh>
    <phoneticPr fontId="1"/>
  </si>
  <si>
    <t>寄付金</t>
    <rPh sb="0" eb="2">
      <t>キフ</t>
    </rPh>
    <rPh sb="2" eb="3">
      <t>キン</t>
    </rPh>
    <phoneticPr fontId="1"/>
  </si>
  <si>
    <t>周年への貸し出し返金</t>
    <rPh sb="0" eb="2">
      <t>シュウネン</t>
    </rPh>
    <rPh sb="4" eb="5">
      <t>カ</t>
    </rPh>
    <rPh sb="6" eb="7">
      <t>ダ</t>
    </rPh>
    <rPh sb="8" eb="10">
      <t>ヘンキン</t>
    </rPh>
    <phoneticPr fontId="1"/>
  </si>
  <si>
    <t>収入総額　　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</si>
  <si>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</si>
  <si>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次年度繰越額</t>
    <rPh sb="0" eb="3">
      <t>ジネンド</t>
    </rPh>
    <rPh sb="3" eb="5">
      <t>クリコシ</t>
    </rPh>
    <rPh sb="5" eb="6">
      <t>ガク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</si>
  <si>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</si>
  <si>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[会　　長]</t>
    <rPh sb="1" eb="2">
      <t>カイ</t>
    </rPh>
    <rPh sb="4" eb="5">
      <t>チョウ</t>
    </rPh>
    <phoneticPr fontId="1"/>
  </si>
  <si>
    <t>　直塚　創</t>
    <rPh sb="1" eb="3">
      <t>ナオツカ</t>
    </rPh>
    <rPh sb="4" eb="5">
      <t>ハジ</t>
    </rPh>
    <phoneticPr fontId="1"/>
  </si>
  <si>
    <t>[会　　計]　</t>
    <rPh sb="1" eb="2">
      <t>カイ</t>
    </rPh>
    <rPh sb="4" eb="5">
      <t>ケイ</t>
    </rPh>
    <phoneticPr fontId="1"/>
  </si>
  <si>
    <t>　橋本　由紀子　</t>
    <rPh sb="1" eb="3">
      <t>ハシモト</t>
    </rPh>
    <rPh sb="4" eb="7">
      <t>ユキコ</t>
    </rPh>
    <phoneticPr fontId="1"/>
  </si>
  <si>
    <t>監査の結果、上記の通り相違ないことを認めます。</t>
    <rPh sb="0" eb="2">
      <t>カンサ</t>
    </rPh>
    <rPh sb="3" eb="5">
      <t>ケッカ</t>
    </rPh>
    <rPh sb="6" eb="8">
      <t>ジョウキ</t>
    </rPh>
    <rPh sb="9" eb="10">
      <t>トオ</t>
    </rPh>
    <rPh sb="11" eb="13">
      <t>ソウイ</t>
    </rPh>
    <rPh sb="18" eb="19">
      <t>ミト</t>
    </rPh>
    <phoneticPr fontId="1"/>
  </si>
  <si>
    <t>[会計監査]</t>
    <rPh sb="1" eb="3">
      <t>カイケイ</t>
    </rPh>
    <rPh sb="3" eb="5">
      <t>カンサ</t>
    </rPh>
    <phoneticPr fontId="1"/>
  </si>
  <si>
    <t>古場　みゆき</t>
    <rPh sb="0" eb="2">
      <t>コバ</t>
    </rPh>
    <phoneticPr fontId="1"/>
  </si>
  <si>
    <t>丸橋　美幸</t>
    <rPh sb="0" eb="2">
      <t>マルハシ</t>
    </rPh>
    <rPh sb="3" eb="5">
      <t>ミユキ</t>
    </rPh>
    <phoneticPr fontId="1"/>
  </si>
  <si>
    <t>宇野　直樹</t>
    <rPh sb="0" eb="2">
      <t>ウノ</t>
    </rPh>
    <rPh sb="3" eb="5">
      <t>ナオキ</t>
    </rPh>
    <phoneticPr fontId="1"/>
  </si>
  <si>
    <t>周年行事費不足分(￥311,080）を備品費から借り入れ(本年度が1回目の返済)</t>
    <rPh sb="0" eb="2">
      <t>シュウネン</t>
    </rPh>
    <rPh sb="2" eb="4">
      <t>ギョウジ</t>
    </rPh>
    <rPh sb="4" eb="5">
      <t>ヒ</t>
    </rPh>
    <rPh sb="5" eb="8">
      <t>フソクブン</t>
    </rPh>
    <rPh sb="19" eb="21">
      <t>ビヒン</t>
    </rPh>
    <rPh sb="21" eb="22">
      <t>ヒ</t>
    </rPh>
    <rPh sb="24" eb="25">
      <t>カ</t>
    </rPh>
    <rPh sb="26" eb="27">
      <t>イ</t>
    </rPh>
    <rPh sb="29" eb="32">
      <t>ホンネンド</t>
    </rPh>
    <rPh sb="34" eb="36">
      <t>カイメ</t>
    </rPh>
    <rPh sb="37" eb="39">
      <t>ヘンサイ</t>
    </rPh>
    <phoneticPr fontId="1"/>
  </si>
  <si>
    <t>R2年度周年行事借入金返済を含む</t>
    <rPh sb="2" eb="4">
      <t>ネンド</t>
    </rPh>
    <rPh sb="4" eb="6">
      <t>シュウネン</t>
    </rPh>
    <rPh sb="6" eb="8">
      <t>ギョウジ</t>
    </rPh>
    <rPh sb="8" eb="10">
      <t>カリイレ</t>
    </rPh>
    <rPh sb="10" eb="11">
      <t>キン</t>
    </rPh>
    <rPh sb="11" eb="13">
      <t>ヘンサイ</t>
    </rPh>
    <rPh sb="14" eb="1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</si>
</sst>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6" formatCode="&quot;¥&quot;#,##0;[Red]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5" fontId="0" fillId="0" borderId="0" xfId="0" applyNumberFormat="1">
      <alignment vertical="center"/>
    </xf>
    <xf numFmtId="5" fontId="0" fillId="0" borderId="1" xfId="0" applyNumberFormat="1" applyBorder="1">
      <alignment vertical="center"/>
    </xf>
    <xf numFmtId="5" fontId="0" fillId="0" borderId="6" xfId="0" applyNumberForma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5" fontId="6" fillId="2" borderId="5" xfId="0" applyNumberFormat="1" applyFont="1" applyFill="1" applyBorder="1">
      <alignment vertical="center"/>
    </xf>
    <xf numFmtId="5" fontId="6" fillId="2" borderId="13" xfId="0" applyNumberFormat="1" applyFont="1" applyFill="1" applyBorder="1">
      <alignment vertical="center"/>
    </xf>
    <xf numFmtId="5" fontId="0" fillId="3" borderId="1" xfId="0" applyNumberFormat="1" applyFill="1" applyBorder="1">
      <alignment vertical="center"/>
    </xf>
    <xf numFmtId="5" fontId="0" fillId="3" borderId="6" xfId="0" applyNumberForma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2" borderId="1" xfId="0" applyNumberFormat="1" applyFill="1" applyBorder="1">
      <alignment vertical="center"/>
    </xf>
    <xf numFmtId="5" fontId="6" fillId="2" borderId="18" xfId="0" applyNumberFormat="1" applyFont="1" applyFill="1" applyBorder="1">
      <alignment vertical="center"/>
    </xf>
    <xf numFmtId="5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8" xfId="0" applyBorder="1">
      <alignment vertical="center"/>
    </xf>
    <xf numFmtId="5" fontId="6" fillId="0" borderId="8" xfId="0" applyNumberFormat="1" applyFont="1" applyBorder="1" applyAlignment="1">
      <alignment vertical="center"/>
    </xf>
    <xf numFmtId="0" fontId="0" fillId="0" borderId="4" xfId="0" applyBorder="1">
      <alignment vertical="center"/>
    </xf>
    <xf numFmtId="5" fontId="0" fillId="0" borderId="0" xfId="0" applyNumberFormat="1" applyBorder="1">
      <alignment vertical="center"/>
    </xf>
    <xf numFmtId="6" fontId="13" fillId="0" borderId="0" xfId="0" applyNumberFormat="1" applyFont="1">
      <alignment vertical="center"/>
    </xf>
    <xf numFmtId="58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5" fontId="0" fillId="0" borderId="2" xfId="0" applyNumberFormat="1" applyBorder="1" applyAlignment="1">
      <alignment horizontal="center" vertical="center"/>
    </xf>
    <xf numFmtId="5" fontId="0" fillId="0" borderId="4" xfId="0" applyNumberFormat="1" applyBorder="1" applyAlignment="1">
      <alignment horizontal="center" vertical="center"/>
    </xf>
    <xf numFmtId="5" fontId="0" fillId="0" borderId="3" xfId="0" applyNumberFormat="1" applyBorder="1" applyAlignment="1">
      <alignment horizontal="center" vertical="center"/>
    </xf>
    <xf numFmtId="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6" fillId="0" borderId="2" xfId="0" applyNumberFormat="1" applyFont="1" applyBorder="1" applyAlignment="1">
      <alignment horizontal="center" vertical="center"/>
    </xf>
    <xf numFmtId="5" fontId="6" fillId="0" borderId="4" xfId="0" applyNumberFormat="1" applyFont="1" applyBorder="1" applyAlignment="1">
      <alignment horizontal="center" vertical="center"/>
    </xf>
    <xf numFmtId="5" fontId="6" fillId="0" borderId="3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24" workbookViewId="0">
      <selection activeCell="F31" sqref="F31:H31"/>
    </sheetView>
  </sheetViews>
  <sheetFormatPr defaultRowHeight="13.5" x14ac:dyDescent="0.15"/>
  <cols>
    <col min="1" max="1" width="11.625" customWidth="1"/>
    <col min="2" max="2" width="15.125" customWidth="1"/>
    <col min="3" max="3" width="11" customWidth="1"/>
    <col min="4" max="4" width="11.375" customWidth="1"/>
    <col min="5" max="5" width="10" customWidth="1"/>
    <col min="8" max="8" width="11.75" customWidth="1"/>
    <col min="11" max="11" width="28" customWidth="1"/>
  </cols>
  <sheetData>
    <row r="1" spans="1:8" ht="26.1" customHeight="1" x14ac:dyDescent="0.15">
      <c r="A1" s="74" t="s">
        <v>48</v>
      </c>
      <c r="B1" s="75"/>
      <c r="C1" s="75"/>
    </row>
    <row r="3" spans="1:8" ht="18" customHeight="1" x14ac:dyDescent="0.15">
      <c r="A3" s="76" t="s">
        <v>0</v>
      </c>
      <c r="B3" s="77"/>
    </row>
    <row r="4" spans="1:8" ht="6" customHeight="1" x14ac:dyDescent="0.15"/>
    <row r="5" spans="1:8" x14ac:dyDescent="0.15">
      <c r="A5" s="52" t="s">
        <v>1</v>
      </c>
      <c r="B5" s="54"/>
      <c r="C5" s="7" t="s">
        <v>2</v>
      </c>
      <c r="D5" s="34" t="s">
        <v>3</v>
      </c>
      <c r="E5" s="34"/>
      <c r="F5" s="52" t="s">
        <v>42</v>
      </c>
      <c r="G5" s="53"/>
      <c r="H5" s="54"/>
    </row>
    <row r="6" spans="1:8" x14ac:dyDescent="0.15">
      <c r="A6" s="52" t="s">
        <v>6</v>
      </c>
      <c r="B6" s="54"/>
      <c r="C6" s="2">
        <v>850880</v>
      </c>
      <c r="D6" s="33">
        <v>850880</v>
      </c>
      <c r="E6" s="34"/>
      <c r="F6" s="43"/>
      <c r="G6" s="55"/>
      <c r="H6" s="44"/>
    </row>
    <row r="7" spans="1:8" x14ac:dyDescent="0.15">
      <c r="A7" s="52" t="s">
        <v>5</v>
      </c>
      <c r="B7" s="54"/>
      <c r="C7" s="2">
        <v>0</v>
      </c>
      <c r="D7" s="33">
        <v>3022</v>
      </c>
      <c r="E7" s="34"/>
      <c r="F7" s="56"/>
      <c r="G7" s="57"/>
      <c r="H7" s="58"/>
    </row>
    <row r="8" spans="1:8" x14ac:dyDescent="0.15">
      <c r="A8" s="52" t="s">
        <v>7</v>
      </c>
      <c r="B8" s="54"/>
      <c r="C8" s="2"/>
      <c r="D8" s="33">
        <v>1059180</v>
      </c>
      <c r="E8" s="34"/>
      <c r="F8" s="43"/>
      <c r="G8" s="55"/>
      <c r="H8" s="44"/>
    </row>
    <row r="9" spans="1:8" x14ac:dyDescent="0.15">
      <c r="A9" s="52" t="s">
        <v>8</v>
      </c>
      <c r="B9" s="54"/>
      <c r="C9" s="16">
        <f>SUM(C6:C8)</f>
        <v>850880</v>
      </c>
      <c r="D9" s="37">
        <f>SUM(D6:E8)</f>
        <v>1913082</v>
      </c>
      <c r="E9" s="38"/>
      <c r="F9" s="43"/>
      <c r="G9" s="55"/>
      <c r="H9" s="44"/>
    </row>
    <row r="10" spans="1:8" ht="6.6" customHeight="1" x14ac:dyDescent="0.2"/>
    <row r="11" spans="1:8" ht="19.5" customHeight="1" x14ac:dyDescent="0.15">
      <c r="A11" s="76" t="s">
        <v>9</v>
      </c>
      <c r="B11" s="77"/>
    </row>
    <row r="12" spans="1:8" ht="6" customHeight="1" x14ac:dyDescent="0.15"/>
    <row r="13" spans="1:8" x14ac:dyDescent="0.15">
      <c r="A13" s="34" t="s">
        <v>1</v>
      </c>
      <c r="B13" s="34"/>
      <c r="C13" s="7" t="s">
        <v>2</v>
      </c>
      <c r="D13" s="7" t="s">
        <v>3</v>
      </c>
      <c r="E13" s="7" t="s">
        <v>4</v>
      </c>
      <c r="F13" s="52" t="s">
        <v>42</v>
      </c>
      <c r="G13" s="53"/>
      <c r="H13" s="54"/>
    </row>
    <row r="14" spans="1:8" x14ac:dyDescent="0.15">
      <c r="A14" s="34" t="s">
        <v>18</v>
      </c>
      <c r="B14" s="7" t="s">
        <v>10</v>
      </c>
      <c r="C14" s="2">
        <v>30000</v>
      </c>
      <c r="D14" s="2">
        <v>70138</v>
      </c>
      <c r="E14" s="2">
        <v>-37968</v>
      </c>
      <c r="F14" s="43" t="s">
        <v>43</v>
      </c>
      <c r="G14" s="55"/>
      <c r="H14" s="44"/>
    </row>
    <row r="15" spans="1:8" x14ac:dyDescent="0.15">
      <c r="A15" s="34"/>
      <c r="B15" s="7" t="s">
        <v>11</v>
      </c>
      <c r="C15" s="2">
        <v>0</v>
      </c>
      <c r="D15" s="2">
        <v>0</v>
      </c>
      <c r="E15" s="2">
        <v>0</v>
      </c>
      <c r="F15" s="43"/>
      <c r="G15" s="55"/>
      <c r="H15" s="44"/>
    </row>
    <row r="16" spans="1:8" x14ac:dyDescent="0.15">
      <c r="A16" s="34"/>
      <c r="B16" s="7" t="s">
        <v>12</v>
      </c>
      <c r="C16" s="2">
        <v>0</v>
      </c>
      <c r="D16" s="2">
        <v>0</v>
      </c>
      <c r="E16" s="2">
        <v>0</v>
      </c>
      <c r="F16" s="43"/>
      <c r="G16" s="55"/>
      <c r="H16" s="44"/>
    </row>
    <row r="17" spans="1:8" x14ac:dyDescent="0.15">
      <c r="A17" s="34"/>
      <c r="B17" s="7" t="s">
        <v>13</v>
      </c>
      <c r="C17" s="2">
        <v>10000</v>
      </c>
      <c r="D17" s="2">
        <v>0</v>
      </c>
      <c r="E17" s="2">
        <v>10000</v>
      </c>
      <c r="F17" s="43"/>
      <c r="G17" s="55"/>
      <c r="H17" s="44"/>
    </row>
    <row r="18" spans="1:8" x14ac:dyDescent="0.15">
      <c r="A18" s="34"/>
      <c r="B18" s="7" t="s">
        <v>14</v>
      </c>
      <c r="C18" s="2">
        <v>0</v>
      </c>
      <c r="D18" s="2">
        <v>0</v>
      </c>
      <c r="E18" s="2">
        <v>0</v>
      </c>
      <c r="F18" s="43"/>
      <c r="G18" s="55"/>
      <c r="H18" s="44"/>
    </row>
    <row r="19" spans="1:8" x14ac:dyDescent="0.15">
      <c r="A19" s="34"/>
      <c r="B19" s="7" t="s">
        <v>15</v>
      </c>
      <c r="C19" s="2">
        <v>0</v>
      </c>
      <c r="D19" s="2">
        <v>0</v>
      </c>
      <c r="E19" s="2">
        <v>0</v>
      </c>
      <c r="F19" s="43"/>
      <c r="G19" s="55"/>
      <c r="H19" s="44"/>
    </row>
    <row r="20" spans="1:8" x14ac:dyDescent="0.15">
      <c r="A20" s="34"/>
      <c r="B20" s="7" t="s">
        <v>16</v>
      </c>
      <c r="C20" s="2">
        <v>3000</v>
      </c>
      <c r="D20" s="2">
        <v>0</v>
      </c>
      <c r="E20" s="2">
        <v>3000</v>
      </c>
      <c r="F20" s="43" t="s">
        <v>44</v>
      </c>
      <c r="G20" s="55"/>
      <c r="H20" s="44"/>
    </row>
    <row r="21" spans="1:8" ht="14.25" thickBot="1" x14ac:dyDescent="0.2">
      <c r="A21" s="39"/>
      <c r="B21" s="12" t="s">
        <v>17</v>
      </c>
      <c r="C21" s="8">
        <f>SUM(C14:C20)</f>
        <v>43000</v>
      </c>
      <c r="D21" s="8">
        <f>SUM(D14:D20)</f>
        <v>70138</v>
      </c>
      <c r="E21" s="8">
        <f>SUM(E14:E20)</f>
        <v>-24968</v>
      </c>
      <c r="F21" s="59"/>
      <c r="G21" s="60"/>
      <c r="H21" s="61"/>
    </row>
    <row r="22" spans="1:8" ht="14.25" thickTop="1" x14ac:dyDescent="0.15">
      <c r="A22" s="40" t="s">
        <v>23</v>
      </c>
      <c r="B22" s="13" t="s">
        <v>19</v>
      </c>
      <c r="C22" s="3">
        <v>90000</v>
      </c>
      <c r="D22" s="3">
        <v>31747</v>
      </c>
      <c r="E22" s="3">
        <v>58253</v>
      </c>
      <c r="F22" s="62"/>
      <c r="G22" s="63"/>
      <c r="H22" s="64"/>
    </row>
    <row r="23" spans="1:8" x14ac:dyDescent="0.15">
      <c r="A23" s="34"/>
      <c r="B23" s="7" t="s">
        <v>20</v>
      </c>
      <c r="C23" s="2">
        <v>60000</v>
      </c>
      <c r="D23" s="2">
        <v>3720</v>
      </c>
      <c r="E23" s="2">
        <v>56280</v>
      </c>
      <c r="F23" s="43"/>
      <c r="G23" s="55"/>
      <c r="H23" s="44"/>
    </row>
    <row r="24" spans="1:8" x14ac:dyDescent="0.15">
      <c r="A24" s="34"/>
      <c r="B24" s="7" t="s">
        <v>21</v>
      </c>
      <c r="C24" s="2">
        <v>20000</v>
      </c>
      <c r="D24" s="2">
        <v>16462</v>
      </c>
      <c r="E24" s="2">
        <v>3538</v>
      </c>
      <c r="F24" s="43"/>
      <c r="G24" s="55"/>
      <c r="H24" s="44"/>
    </row>
    <row r="25" spans="1:8" ht="14.25" thickBot="1" x14ac:dyDescent="0.2">
      <c r="A25" s="39"/>
      <c r="B25" s="12" t="s">
        <v>22</v>
      </c>
      <c r="C25" s="8">
        <f>SUM(C22:C24)</f>
        <v>170000</v>
      </c>
      <c r="D25" s="8">
        <f>SUM(D22:D24)</f>
        <v>51929</v>
      </c>
      <c r="E25" s="8">
        <f>SUM(E22:E24)</f>
        <v>118071</v>
      </c>
      <c r="F25" s="59"/>
      <c r="G25" s="60"/>
      <c r="H25" s="61"/>
    </row>
    <row r="26" spans="1:8" ht="14.25" thickTop="1" x14ac:dyDescent="0.15">
      <c r="A26" s="40" t="s">
        <v>33</v>
      </c>
      <c r="B26" s="14" t="s">
        <v>46</v>
      </c>
      <c r="C26" s="3">
        <v>150000</v>
      </c>
      <c r="D26" s="3">
        <v>137527</v>
      </c>
      <c r="E26" s="3">
        <v>12473</v>
      </c>
      <c r="F26" s="62" t="s">
        <v>45</v>
      </c>
      <c r="G26" s="63"/>
      <c r="H26" s="64"/>
    </row>
    <row r="27" spans="1:8" x14ac:dyDescent="0.15">
      <c r="A27" s="34"/>
      <c r="B27" s="7" t="s">
        <v>24</v>
      </c>
      <c r="C27" s="2">
        <v>12000</v>
      </c>
      <c r="D27" s="2">
        <v>0</v>
      </c>
      <c r="E27" s="2">
        <v>0</v>
      </c>
      <c r="F27" s="43"/>
      <c r="G27" s="55"/>
      <c r="H27" s="44"/>
    </row>
    <row r="28" spans="1:8" x14ac:dyDescent="0.15">
      <c r="A28" s="34"/>
      <c r="B28" s="7" t="s">
        <v>25</v>
      </c>
      <c r="C28" s="2">
        <v>7200</v>
      </c>
      <c r="D28" s="2">
        <v>7200</v>
      </c>
      <c r="E28" s="2">
        <v>0</v>
      </c>
      <c r="F28" s="43"/>
      <c r="G28" s="55"/>
      <c r="H28" s="44"/>
    </row>
    <row r="29" spans="1:8" x14ac:dyDescent="0.15">
      <c r="A29" s="34"/>
      <c r="B29" s="7" t="s">
        <v>26</v>
      </c>
      <c r="C29" s="2">
        <v>40000</v>
      </c>
      <c r="D29" s="2">
        <v>39550</v>
      </c>
      <c r="E29" s="2">
        <v>450</v>
      </c>
      <c r="F29" s="43"/>
      <c r="G29" s="55"/>
      <c r="H29" s="44"/>
    </row>
    <row r="30" spans="1:8" x14ac:dyDescent="0.15">
      <c r="A30" s="34"/>
      <c r="B30" s="7" t="s">
        <v>27</v>
      </c>
      <c r="C30" s="2">
        <v>10000</v>
      </c>
      <c r="D30" s="10">
        <v>121080</v>
      </c>
      <c r="E30" s="10">
        <v>-111080</v>
      </c>
      <c r="F30" s="43" t="s">
        <v>67</v>
      </c>
      <c r="G30" s="55"/>
      <c r="H30" s="44"/>
    </row>
    <row r="31" spans="1:8" x14ac:dyDescent="0.15">
      <c r="A31" s="34"/>
      <c r="B31" s="7" t="s">
        <v>28</v>
      </c>
      <c r="C31" s="2">
        <v>100000</v>
      </c>
      <c r="D31" s="11">
        <v>100000</v>
      </c>
      <c r="E31" s="10">
        <v>100000</v>
      </c>
      <c r="F31" s="65"/>
      <c r="G31" s="66"/>
      <c r="H31" s="67"/>
    </row>
    <row r="32" spans="1:8" x14ac:dyDescent="0.15">
      <c r="A32" s="34"/>
      <c r="B32" s="7" t="s">
        <v>29</v>
      </c>
      <c r="C32" s="2">
        <v>15000</v>
      </c>
      <c r="D32" s="10">
        <v>0</v>
      </c>
      <c r="E32" s="10">
        <v>15000</v>
      </c>
      <c r="F32" s="43"/>
      <c r="G32" s="55"/>
      <c r="H32" s="44"/>
    </row>
    <row r="33" spans="1:8" x14ac:dyDescent="0.15">
      <c r="A33" s="34"/>
      <c r="B33" s="7" t="s">
        <v>30</v>
      </c>
      <c r="C33" s="2">
        <v>90000</v>
      </c>
      <c r="D33" s="2">
        <v>7970</v>
      </c>
      <c r="E33" s="2">
        <v>90000</v>
      </c>
      <c r="F33" s="43"/>
      <c r="G33" s="55"/>
      <c r="H33" s="44"/>
    </row>
    <row r="34" spans="1:8" ht="14.25" thickBot="1" x14ac:dyDescent="0.2">
      <c r="A34" s="41"/>
      <c r="B34" s="15" t="s">
        <v>31</v>
      </c>
      <c r="C34" s="9">
        <f>SUM(C26:C33)</f>
        <v>424200</v>
      </c>
      <c r="D34" s="9">
        <f>SUM(D26:D33)</f>
        <v>413327</v>
      </c>
      <c r="E34" s="9">
        <f>SUM(E26:E33)</f>
        <v>106843</v>
      </c>
      <c r="F34" s="68"/>
      <c r="G34" s="69"/>
      <c r="H34" s="70"/>
    </row>
    <row r="35" spans="1:8" ht="14.25" thickBot="1" x14ac:dyDescent="0.2">
      <c r="A35" s="45" t="s">
        <v>47</v>
      </c>
      <c r="B35" s="46"/>
      <c r="C35" s="17">
        <f>SUM(C21,C25,C34)</f>
        <v>637200</v>
      </c>
      <c r="D35" s="17">
        <f>SUM(D21,D25,D34)</f>
        <v>535394</v>
      </c>
      <c r="E35" s="17">
        <f>SUM(E21,E25,E34)</f>
        <v>199946</v>
      </c>
      <c r="F35" s="71"/>
      <c r="G35" s="72"/>
      <c r="H35" s="73"/>
    </row>
    <row r="36" spans="1:8" ht="6.6" customHeight="1" x14ac:dyDescent="0.2"/>
    <row r="37" spans="1:8" ht="19.5" customHeight="1" x14ac:dyDescent="0.15">
      <c r="A37" s="5" t="s">
        <v>34</v>
      </c>
    </row>
    <row r="38" spans="1:8" ht="6" customHeight="1" x14ac:dyDescent="0.15">
      <c r="A38" s="4"/>
    </row>
    <row r="39" spans="1:8" x14ac:dyDescent="0.15">
      <c r="A39" s="42" t="s">
        <v>35</v>
      </c>
      <c r="B39" s="42"/>
      <c r="C39" s="47">
        <v>1913082</v>
      </c>
      <c r="D39" s="48"/>
      <c r="E39" s="49"/>
    </row>
    <row r="40" spans="1:8" x14ac:dyDescent="0.15">
      <c r="A40" s="42" t="s">
        <v>36</v>
      </c>
      <c r="B40" s="42"/>
      <c r="C40" s="50">
        <v>535394</v>
      </c>
      <c r="D40" s="51"/>
      <c r="E40" s="51"/>
    </row>
    <row r="41" spans="1:8" ht="14.25" x14ac:dyDescent="0.15">
      <c r="A41" s="42" t="s">
        <v>37</v>
      </c>
      <c r="B41" s="42"/>
      <c r="C41" s="31">
        <f>C39-C40</f>
        <v>1377688</v>
      </c>
      <c r="D41" s="32"/>
      <c r="E41" s="32"/>
    </row>
    <row r="42" spans="1:8" ht="6.6" customHeight="1" x14ac:dyDescent="0.15"/>
    <row r="43" spans="1:8" ht="18.95" customHeight="1" x14ac:dyDescent="0.15">
      <c r="A43" s="6" t="s">
        <v>38</v>
      </c>
      <c r="C43" s="1"/>
    </row>
    <row r="44" spans="1:8" ht="6" customHeight="1" x14ac:dyDescent="0.15">
      <c r="C44" s="1"/>
    </row>
    <row r="45" spans="1:8" x14ac:dyDescent="0.15">
      <c r="A45" s="43" t="s">
        <v>32</v>
      </c>
      <c r="B45" s="44"/>
      <c r="C45" s="33">
        <v>885058</v>
      </c>
      <c r="D45" s="34"/>
      <c r="E45" s="34"/>
    </row>
    <row r="46" spans="1:8" x14ac:dyDescent="0.15">
      <c r="A46" s="43" t="s">
        <v>49</v>
      </c>
      <c r="B46" s="44"/>
      <c r="C46" s="33">
        <v>10000</v>
      </c>
      <c r="D46" s="34"/>
      <c r="E46" s="34"/>
    </row>
    <row r="47" spans="1:8" x14ac:dyDescent="0.15">
      <c r="A47" s="43" t="s">
        <v>39</v>
      </c>
      <c r="B47" s="44"/>
      <c r="C47" s="33">
        <v>13</v>
      </c>
      <c r="D47" s="34"/>
      <c r="E47" s="34"/>
    </row>
    <row r="48" spans="1:8" x14ac:dyDescent="0.15">
      <c r="A48" s="26" t="s">
        <v>52</v>
      </c>
      <c r="B48" s="27"/>
      <c r="C48" s="28">
        <v>111080</v>
      </c>
      <c r="D48" s="29"/>
      <c r="E48" s="30"/>
      <c r="G48" s="1"/>
    </row>
    <row r="49" spans="1:11" x14ac:dyDescent="0.15">
      <c r="A49" s="43" t="s">
        <v>40</v>
      </c>
      <c r="B49" s="44"/>
      <c r="C49" s="35">
        <v>-311080</v>
      </c>
      <c r="D49" s="35"/>
      <c r="E49" s="35"/>
    </row>
    <row r="50" spans="1:11" ht="14.25" x14ac:dyDescent="0.15">
      <c r="A50" s="43" t="s">
        <v>37</v>
      </c>
      <c r="B50" s="44"/>
      <c r="C50" s="31">
        <f>SUM(C45:E48)+C49</f>
        <v>695071</v>
      </c>
      <c r="D50" s="32"/>
      <c r="E50" s="32"/>
    </row>
    <row r="51" spans="1:11" ht="6.6" customHeight="1" x14ac:dyDescent="0.15"/>
    <row r="52" spans="1:11" ht="18.600000000000001" customHeight="1" x14ac:dyDescent="0.15">
      <c r="A52" s="76" t="s">
        <v>41</v>
      </c>
      <c r="B52" s="77"/>
      <c r="C52" s="1"/>
    </row>
    <row r="53" spans="1:11" ht="6" customHeight="1" x14ac:dyDescent="0.15">
      <c r="C53" s="1"/>
    </row>
    <row r="54" spans="1:11" x14ac:dyDescent="0.15">
      <c r="A54" s="43" t="s">
        <v>32</v>
      </c>
      <c r="B54" s="44"/>
      <c r="C54" s="33">
        <v>1011207</v>
      </c>
      <c r="D54" s="34"/>
      <c r="E54" s="34"/>
    </row>
    <row r="55" spans="1:11" x14ac:dyDescent="0.15">
      <c r="A55" s="43" t="s">
        <v>50</v>
      </c>
      <c r="B55" s="44"/>
      <c r="C55" s="33">
        <v>100000</v>
      </c>
      <c r="D55" s="34"/>
      <c r="E55" s="34"/>
    </row>
    <row r="56" spans="1:11" x14ac:dyDescent="0.15">
      <c r="A56" s="43" t="s">
        <v>39</v>
      </c>
      <c r="B56" s="44"/>
      <c r="C56" s="33">
        <v>11</v>
      </c>
      <c r="D56" s="34"/>
      <c r="E56" s="34"/>
    </row>
    <row r="57" spans="1:11" x14ac:dyDescent="0.15">
      <c r="A57" s="26" t="s">
        <v>51</v>
      </c>
      <c r="B57" s="27"/>
      <c r="C57" s="28">
        <v>43101</v>
      </c>
      <c r="D57" s="29"/>
      <c r="E57" s="30"/>
    </row>
    <row r="58" spans="1:11" x14ac:dyDescent="0.15">
      <c r="A58" s="43" t="s">
        <v>40</v>
      </c>
      <c r="B58" s="44"/>
      <c r="C58" s="35">
        <v>-826760</v>
      </c>
      <c r="D58" s="35"/>
      <c r="E58" s="35"/>
    </row>
    <row r="59" spans="1:11" ht="14.25" x14ac:dyDescent="0.15">
      <c r="A59" s="43" t="s">
        <v>37</v>
      </c>
      <c r="B59" s="44"/>
      <c r="C59" s="31">
        <f>SUM(C54:E57)+C58</f>
        <v>327559</v>
      </c>
      <c r="D59" s="32"/>
      <c r="E59" s="32"/>
      <c r="K59" s="23"/>
    </row>
    <row r="61" spans="1:11" x14ac:dyDescent="0.15">
      <c r="A61" s="36" t="s">
        <v>66</v>
      </c>
      <c r="B61" s="36"/>
      <c r="C61" s="36"/>
      <c r="D61" s="36"/>
      <c r="E61" s="36"/>
      <c r="F61" s="36"/>
    </row>
    <row r="64" spans="1:11" x14ac:dyDescent="0.15">
      <c r="B64" s="20" t="s">
        <v>53</v>
      </c>
      <c r="C64" s="21">
        <v>1913082</v>
      </c>
      <c r="D64" s="19"/>
      <c r="E64" s="19"/>
    </row>
    <row r="65" spans="1:5" x14ac:dyDescent="0.15">
      <c r="B65" s="22" t="s">
        <v>54</v>
      </c>
      <c r="C65" s="18">
        <v>535394</v>
      </c>
      <c r="D65" s="19"/>
      <c r="E65" s="19"/>
    </row>
    <row r="66" spans="1:5" x14ac:dyDescent="0.15">
      <c r="B66" s="22" t="s">
        <v>55</v>
      </c>
      <c r="C66" s="24">
        <v>1377688</v>
      </c>
    </row>
    <row r="68" spans="1:5" x14ac:dyDescent="0.15">
      <c r="A68" t="s">
        <v>56</v>
      </c>
    </row>
    <row r="69" spans="1:5" x14ac:dyDescent="0.15">
      <c r="A69" s="25">
        <v>44659</v>
      </c>
      <c r="B69" s="25"/>
    </row>
    <row r="70" spans="1:5" x14ac:dyDescent="0.15">
      <c r="A70" t="s">
        <v>57</v>
      </c>
      <c r="B70" t="s">
        <v>58</v>
      </c>
    </row>
    <row r="71" spans="1:5" x14ac:dyDescent="0.15">
      <c r="A71" t="s">
        <v>59</v>
      </c>
      <c r="B71" t="s">
        <v>60</v>
      </c>
      <c r="D71" t="s">
        <v>64</v>
      </c>
    </row>
    <row r="75" spans="1:5" x14ac:dyDescent="0.15">
      <c r="A75" t="s">
        <v>61</v>
      </c>
    </row>
    <row r="76" spans="1:5" x14ac:dyDescent="0.15">
      <c r="A76" s="25">
        <v>44659</v>
      </c>
      <c r="B76" s="25"/>
    </row>
    <row r="77" spans="1:5" x14ac:dyDescent="0.15">
      <c r="A77" t="s">
        <v>62</v>
      </c>
      <c r="B77" t="s">
        <v>63</v>
      </c>
      <c r="D77" t="s">
        <v>65</v>
      </c>
    </row>
  </sheetData>
  <mergeCells count="80">
    <mergeCell ref="A1:C1"/>
    <mergeCell ref="A55:B55"/>
    <mergeCell ref="A56:B56"/>
    <mergeCell ref="A58:B58"/>
    <mergeCell ref="A59:B59"/>
    <mergeCell ref="A52:B52"/>
    <mergeCell ref="A46:B46"/>
    <mergeCell ref="A47:B47"/>
    <mergeCell ref="A49:B49"/>
    <mergeCell ref="A50:B50"/>
    <mergeCell ref="A54:B54"/>
    <mergeCell ref="A3:B3"/>
    <mergeCell ref="A11:B11"/>
    <mergeCell ref="A9:B9"/>
    <mergeCell ref="C56:E56"/>
    <mergeCell ref="C46:E46"/>
    <mergeCell ref="C47:E47"/>
    <mergeCell ref="C49:E49"/>
    <mergeCell ref="C50:E50"/>
    <mergeCell ref="C54:E54"/>
    <mergeCell ref="F31:H31"/>
    <mergeCell ref="F32:H32"/>
    <mergeCell ref="F33:H33"/>
    <mergeCell ref="F34:H34"/>
    <mergeCell ref="F35:H35"/>
    <mergeCell ref="F26:H26"/>
    <mergeCell ref="F27:H27"/>
    <mergeCell ref="F28:H28"/>
    <mergeCell ref="F29:H29"/>
    <mergeCell ref="F30:H30"/>
    <mergeCell ref="F21:H21"/>
    <mergeCell ref="F22:H22"/>
    <mergeCell ref="F23:H23"/>
    <mergeCell ref="F24:H24"/>
    <mergeCell ref="F25:H25"/>
    <mergeCell ref="F16:H16"/>
    <mergeCell ref="F17:H17"/>
    <mergeCell ref="F18:H18"/>
    <mergeCell ref="F19:H19"/>
    <mergeCell ref="F20:H20"/>
    <mergeCell ref="F14:H14"/>
    <mergeCell ref="F13:H13"/>
    <mergeCell ref="F15:H15"/>
    <mergeCell ref="F6:H6"/>
    <mergeCell ref="F7:H7"/>
    <mergeCell ref="F8:H8"/>
    <mergeCell ref="F9:H9"/>
    <mergeCell ref="F5:H5"/>
    <mergeCell ref="A5:B5"/>
    <mergeCell ref="A6:B6"/>
    <mergeCell ref="A7:B7"/>
    <mergeCell ref="A8:B8"/>
    <mergeCell ref="D5:E5"/>
    <mergeCell ref="D6:E6"/>
    <mergeCell ref="D8:E8"/>
    <mergeCell ref="D9:E9"/>
    <mergeCell ref="D7:E7"/>
    <mergeCell ref="C45:E45"/>
    <mergeCell ref="A13:B13"/>
    <mergeCell ref="A14:A21"/>
    <mergeCell ref="A22:A25"/>
    <mergeCell ref="A26:A34"/>
    <mergeCell ref="A39:B39"/>
    <mergeCell ref="A40:B40"/>
    <mergeCell ref="A45:B45"/>
    <mergeCell ref="A41:B41"/>
    <mergeCell ref="A35:B35"/>
    <mergeCell ref="C39:E39"/>
    <mergeCell ref="C40:E40"/>
    <mergeCell ref="C41:E41"/>
    <mergeCell ref="A69:B69"/>
    <mergeCell ref="A76:B76"/>
    <mergeCell ref="A57:B57"/>
    <mergeCell ref="C57:E57"/>
    <mergeCell ref="A48:B48"/>
    <mergeCell ref="C48:E48"/>
    <mergeCell ref="C59:E59"/>
    <mergeCell ref="C55:E55"/>
    <mergeCell ref="C58:E58"/>
    <mergeCell ref="A61:F61"/>
  </mergeCells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あんちう</dc:creator>
  <cp:lastModifiedBy>丸橋宗幸</cp:lastModifiedBy>
  <cp:lastPrinted>2022-05-12T23:06:17Z</cp:lastPrinted>
  <dcterms:created xsi:type="dcterms:W3CDTF">2020-05-16T00:55:00Z</dcterms:created>
  <dcterms:modified xsi:type="dcterms:W3CDTF">2022-06-16T07:13:12Z</dcterms:modified>
</cp:coreProperties>
</file>